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mi92008\Desktop\ROZPOČTY 2023-2028\"/>
    </mc:Choice>
  </mc:AlternateContent>
  <xr:revisionPtr revIDLastSave="0" documentId="13_ncr:1_{79847E50-6378-432B-A0EF-0DF40A6A8790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9" i="1" l="1"/>
  <c r="H24" i="1"/>
  <c r="G24" i="1"/>
  <c r="F24" i="1"/>
  <c r="E24" i="1"/>
  <c r="D24" i="1"/>
  <c r="C24" i="1"/>
  <c r="B24" i="1"/>
  <c r="F16" i="1"/>
  <c r="E16" i="1"/>
  <c r="D16" i="1"/>
  <c r="C16" i="1"/>
  <c r="B16" i="1"/>
  <c r="B19" i="1" s="1"/>
  <c r="B26" i="1" s="1"/>
  <c r="F13" i="1"/>
  <c r="E13" i="1"/>
  <c r="D13" i="1"/>
  <c r="C13" i="1"/>
  <c r="H9" i="1"/>
  <c r="H19" i="1" s="1"/>
  <c r="G9" i="1"/>
  <c r="G19" i="1" s="1"/>
  <c r="F9" i="1"/>
  <c r="E9" i="1"/>
  <c r="E19" i="1" s="1"/>
  <c r="E26" i="1" s="1"/>
  <c r="D9" i="1"/>
  <c r="D19" i="1" s="1"/>
  <c r="D26" i="1" s="1"/>
  <c r="C9" i="1"/>
  <c r="C19" i="1" s="1"/>
  <c r="C26" i="1" s="1"/>
  <c r="F19" i="1" l="1"/>
  <c r="F26" i="1" s="1"/>
</calcChain>
</file>

<file path=xl/sharedStrings.xml><?xml version="1.0" encoding="utf-8"?>
<sst xmlns="http://schemas.openxmlformats.org/spreadsheetml/2006/main" count="36" uniqueCount="32">
  <si>
    <t>Bežné príjmy</t>
  </si>
  <si>
    <t>Kapitálové príjmy</t>
  </si>
  <si>
    <t>PRÍJMY SPOLU</t>
  </si>
  <si>
    <t>Skutočné plnenie</t>
  </si>
  <si>
    <t>za rok 2023</t>
  </si>
  <si>
    <t>za rok 2024</t>
  </si>
  <si>
    <t>za rok 2025</t>
  </si>
  <si>
    <t>Rozpočet</t>
  </si>
  <si>
    <t>na rok 2026</t>
  </si>
  <si>
    <t>na rok 2027</t>
  </si>
  <si>
    <t>na rok 2028</t>
  </si>
  <si>
    <t>Finančné príjmy</t>
  </si>
  <si>
    <t>600 - Bežné výdavky</t>
  </si>
  <si>
    <t>700 - Kapitálové výdavky</t>
  </si>
  <si>
    <t>800 - Finančné výdavky</t>
  </si>
  <si>
    <t>VÝDAVKY SPOLU</t>
  </si>
  <si>
    <t>Hospodárenie obce</t>
  </si>
  <si>
    <t>100 - Daňové príjmy</t>
  </si>
  <si>
    <t>200 - Nedaňové príjmy</t>
  </si>
  <si>
    <t>300 - Granty a transfery</t>
  </si>
  <si>
    <t>200 - Kapitálové príjmy</t>
  </si>
  <si>
    <t xml:space="preserve">400 - Príjmy z transakcií </t>
  </si>
  <si>
    <t>500 - Prijaté úvery, pôžičky</t>
  </si>
  <si>
    <t xml:space="preserve">Očakávaná </t>
  </si>
  <si>
    <t>skutočnosť</t>
  </si>
  <si>
    <t xml:space="preserve">Schválený </t>
  </si>
  <si>
    <t>rozpočet</t>
  </si>
  <si>
    <t xml:space="preserve"> ROZPOČET OBCE VYŠNÝ KLÁTOV na rok 2026 s výhľadom na roky 2027 - 2028</t>
  </si>
  <si>
    <t xml:space="preserve"> Ing. Alena Cirnerová</t>
  </si>
  <si>
    <t>Návrh rozpočtu vyvesený na úradnej tabuli: 23.10.2025</t>
  </si>
  <si>
    <t xml:space="preserve">Starostka obce </t>
  </si>
  <si>
    <t xml:space="preserve">Rozpočet schválený: 20.11.2025,  uznesenie č.196 /2025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</si>
</sst>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_€"/>
  </numFmts>
  <fonts count="4" x14ac:knownFonts="1">
    <font>
      <sz val="11"/>
      <color theme="1"/>
      <name val="Calibri"/>
      <family val="2"/>
      <scheme val="minor"/>
    </font>
    <font>
      <b/>
      <sz val="18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9FFCC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3" fontId="2" fillId="0" borderId="1" xfId="0" applyNumberFormat="1" applyFont="1" applyBorder="1"/>
    <xf numFmtId="164" fontId="2" fillId="0" borderId="1" xfId="0" applyNumberFormat="1" applyFont="1" applyBorder="1"/>
    <xf numFmtId="164" fontId="2" fillId="0" borderId="0" xfId="0" applyNumberFormat="1" applyFont="1"/>
    <xf numFmtId="0" fontId="3" fillId="2" borderId="1" xfId="0" applyFont="1" applyFill="1" applyBorder="1"/>
    <xf numFmtId="3" fontId="2" fillId="2" borderId="1" xfId="0" applyNumberFormat="1" applyFont="1" applyFill="1" applyBorder="1"/>
    <xf numFmtId="164" fontId="2" fillId="2" borderId="1" xfId="0" applyNumberFormat="1" applyFont="1" applyFill="1" applyBorder="1"/>
    <xf numFmtId="164" fontId="3" fillId="2" borderId="1" xfId="0" applyNumberFormat="1" applyFont="1" applyFill="1" applyBorder="1"/>
    <xf numFmtId="0" fontId="3" fillId="3" borderId="1" xfId="0" applyFont="1" applyFill="1" applyBorder="1"/>
    <xf numFmtId="164" fontId="3" fillId="3" borderId="1" xfId="0" applyNumberFormat="1" applyFont="1" applyFill="1" applyBorder="1"/>
    <xf numFmtId="0" fontId="3" fillId="4" borderId="1" xfId="0" applyFont="1" applyFill="1" applyBorder="1"/>
    <xf numFmtId="164" fontId="2" fillId="4" borderId="1" xfId="0" applyNumberFormat="1" applyFont="1" applyFill="1" applyBorder="1"/>
    <xf numFmtId="164" fontId="3" fillId="4" borderId="1" xfId="0" applyNumberFormat="1" applyFont="1" applyFill="1" applyBorder="1"/>
    <xf numFmtId="0" fontId="3" fillId="5" borderId="1" xfId="0" applyFont="1" applyFill="1" applyBorder="1"/>
    <xf numFmtId="164" fontId="3" fillId="5" borderId="1" xfId="0" applyNumberFormat="1" applyFont="1" applyFill="1" applyBorder="1"/>
    <xf numFmtId="0" fontId="3" fillId="6" borderId="1" xfId="0" applyFont="1" applyFill="1" applyBorder="1"/>
    <xf numFmtId="164" fontId="3" fillId="6" borderId="1" xfId="0" applyNumberFormat="1" applyFont="1" applyFill="1" applyBorder="1"/>
    <xf numFmtId="0" fontId="3" fillId="7" borderId="1" xfId="0" applyFont="1" applyFill="1" applyBorder="1"/>
    <xf numFmtId="164" fontId="3" fillId="7" borderId="1" xfId="0" applyNumberFormat="1" applyFont="1" applyFill="1" applyBorder="1"/>
    <xf numFmtId="0" fontId="2" fillId="8" borderId="2" xfId="0" applyFont="1" applyFill="1" applyBorder="1"/>
    <xf numFmtId="0" fontId="3" fillId="8" borderId="2" xfId="0" applyFont="1" applyFill="1" applyBorder="1"/>
    <xf numFmtId="0" fontId="3" fillId="8" borderId="2" xfId="0" applyFont="1" applyFill="1" applyBorder="1" applyAlignment="1">
      <alignment horizontal="center"/>
    </xf>
    <xf numFmtId="0" fontId="2" fillId="8" borderId="4" xfId="0" applyFont="1" applyFill="1" applyBorder="1"/>
    <xf numFmtId="0" fontId="3" fillId="8" borderId="4" xfId="0" applyFont="1" applyFill="1" applyBorder="1"/>
    <xf numFmtId="0" fontId="3" fillId="8" borderId="4" xfId="0" applyFont="1" applyFill="1" applyBorder="1" applyAlignment="1">
      <alignment horizontal="center"/>
    </xf>
    <xf numFmtId="0" fontId="2" fillId="8" borderId="3" xfId="0" applyFont="1" applyFill="1" applyBorder="1"/>
    <xf numFmtId="0" fontId="3" fillId="8" borderId="3" xfId="0" applyFont="1" applyFill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2" defaultPivotStyle="PivotStyleLight16"/>
  <colors>
    <mruColors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29"/>
  <sheetViews>
    <sheetView tabSelected="1" workbookViewId="0">
      <selection activeCell="C32" sqref="C32"/>
    </sheetView>
  </sheetViews>
  <sheetFormatPr defaultRowHeight="15" x14ac:dyDescent="0.25"/>
  <cols>
    <col min="1" max="1" width="25.28515625" customWidth="1"/>
    <col min="2" max="4" width="16.42578125" customWidth="1"/>
    <col min="5" max="5" width="18.7109375" customWidth="1"/>
    <col min="6" max="8" width="15.7109375" customWidth="1"/>
  </cols>
  <sheetData>
    <row r="2" spans="1:8" ht="22.5" x14ac:dyDescent="0.3">
      <c r="A2" s="1" t="s">
        <v>27</v>
      </c>
    </row>
    <row r="3" spans="1:8" ht="13.5" customHeight="1" x14ac:dyDescent="0.3">
      <c r="A3" s="1"/>
    </row>
    <row r="5" spans="1:8" ht="15.75" x14ac:dyDescent="0.25">
      <c r="A5" s="22"/>
      <c r="B5" s="23" t="s">
        <v>3</v>
      </c>
      <c r="C5" s="23" t="s">
        <v>3</v>
      </c>
      <c r="D5" s="24" t="s">
        <v>25</v>
      </c>
      <c r="E5" s="24" t="s">
        <v>23</v>
      </c>
      <c r="F5" s="24" t="s">
        <v>7</v>
      </c>
      <c r="G5" s="24" t="s">
        <v>7</v>
      </c>
      <c r="H5" s="24" t="s">
        <v>7</v>
      </c>
    </row>
    <row r="6" spans="1:8" ht="15.75" x14ac:dyDescent="0.25">
      <c r="A6" s="25"/>
      <c r="B6" s="26"/>
      <c r="C6" s="26"/>
      <c r="D6" s="27" t="s">
        <v>26</v>
      </c>
      <c r="E6" s="27" t="s">
        <v>24</v>
      </c>
      <c r="F6" s="27"/>
      <c r="G6" s="27"/>
      <c r="H6" s="27"/>
    </row>
    <row r="7" spans="1:8" ht="15.75" customHeight="1" x14ac:dyDescent="0.25">
      <c r="A7" s="28"/>
      <c r="B7" s="29" t="s">
        <v>4</v>
      </c>
      <c r="C7" s="29" t="s">
        <v>5</v>
      </c>
      <c r="D7" s="29">
        <v>2025</v>
      </c>
      <c r="E7" s="29" t="s">
        <v>6</v>
      </c>
      <c r="F7" s="29" t="s">
        <v>8</v>
      </c>
      <c r="G7" s="29" t="s">
        <v>9</v>
      </c>
      <c r="H7" s="29" t="s">
        <v>10</v>
      </c>
    </row>
    <row r="8" spans="1:8" ht="11.25" customHeight="1" x14ac:dyDescent="0.25">
      <c r="A8" s="2"/>
      <c r="B8" s="2"/>
      <c r="C8" s="2"/>
      <c r="D8" s="2"/>
      <c r="E8" s="2"/>
      <c r="F8" s="2"/>
      <c r="G8" s="2"/>
      <c r="H8" s="2"/>
    </row>
    <row r="9" spans="1:8" ht="21" customHeight="1" x14ac:dyDescent="0.25">
      <c r="A9" s="7" t="s">
        <v>0</v>
      </c>
      <c r="B9" s="8">
        <f t="shared" ref="B9:H9" si="0">B10+B11+B12</f>
        <v>255925</v>
      </c>
      <c r="C9" s="9">
        <f t="shared" si="0"/>
        <v>259640</v>
      </c>
      <c r="D9" s="10">
        <f t="shared" si="0"/>
        <v>259540</v>
      </c>
      <c r="E9" s="10">
        <f t="shared" si="0"/>
        <v>254840</v>
      </c>
      <c r="F9" s="10">
        <f t="shared" si="0"/>
        <v>276448</v>
      </c>
      <c r="G9" s="10">
        <f t="shared" si="0"/>
        <v>273190</v>
      </c>
      <c r="H9" s="10">
        <f t="shared" si="0"/>
        <v>273190</v>
      </c>
    </row>
    <row r="10" spans="1:8" ht="15.75" x14ac:dyDescent="0.25">
      <c r="A10" s="3" t="s">
        <v>17</v>
      </c>
      <c r="B10" s="4">
        <v>217330</v>
      </c>
      <c r="C10" s="5">
        <v>217061</v>
      </c>
      <c r="D10" s="5">
        <v>191720</v>
      </c>
      <c r="E10" s="5">
        <v>175100</v>
      </c>
      <c r="F10" s="5">
        <v>178358</v>
      </c>
      <c r="G10" s="5">
        <v>176100</v>
      </c>
      <c r="H10" s="5">
        <v>176100</v>
      </c>
    </row>
    <row r="11" spans="1:8" ht="15.75" x14ac:dyDescent="0.25">
      <c r="A11" s="3" t="s">
        <v>18</v>
      </c>
      <c r="B11" s="4">
        <v>14124</v>
      </c>
      <c r="C11" s="5">
        <v>27392</v>
      </c>
      <c r="D11" s="5">
        <v>17720</v>
      </c>
      <c r="E11" s="5">
        <v>25340</v>
      </c>
      <c r="F11" s="5">
        <v>23790</v>
      </c>
      <c r="G11" s="5">
        <v>23790</v>
      </c>
      <c r="H11" s="5">
        <v>23790</v>
      </c>
    </row>
    <row r="12" spans="1:8" ht="15.75" x14ac:dyDescent="0.25">
      <c r="A12" s="3" t="s">
        <v>19</v>
      </c>
      <c r="B12" s="4">
        <v>24471</v>
      </c>
      <c r="C12" s="5">
        <v>15187</v>
      </c>
      <c r="D12" s="5">
        <v>50100</v>
      </c>
      <c r="E12" s="5">
        <v>54400</v>
      </c>
      <c r="F12" s="5">
        <v>74300</v>
      </c>
      <c r="G12" s="5">
        <v>73300</v>
      </c>
      <c r="H12" s="5">
        <v>73300</v>
      </c>
    </row>
    <row r="13" spans="1:8" ht="21" customHeight="1" x14ac:dyDescent="0.25">
      <c r="A13" s="11" t="s">
        <v>1</v>
      </c>
      <c r="B13" s="12">
        <v>0</v>
      </c>
      <c r="C13" s="12">
        <f>C14+C15</f>
        <v>435269</v>
      </c>
      <c r="D13" s="12">
        <f>D14+D15</f>
        <v>428681</v>
      </c>
      <c r="E13" s="12">
        <f>E14+E15</f>
        <v>187156</v>
      </c>
      <c r="F13" s="12">
        <f>F14+F15</f>
        <v>300</v>
      </c>
      <c r="G13" s="12">
        <v>0</v>
      </c>
      <c r="H13" s="12">
        <v>0</v>
      </c>
    </row>
    <row r="14" spans="1:8" ht="15.75" x14ac:dyDescent="0.25">
      <c r="A14" s="3" t="s">
        <v>20</v>
      </c>
      <c r="B14" s="5">
        <v>0</v>
      </c>
      <c r="C14" s="5">
        <v>0</v>
      </c>
      <c r="D14" s="5">
        <v>0</v>
      </c>
      <c r="E14" s="5">
        <v>0</v>
      </c>
      <c r="F14" s="5">
        <v>300</v>
      </c>
      <c r="G14" s="5">
        <v>0</v>
      </c>
      <c r="H14" s="5">
        <v>0</v>
      </c>
    </row>
    <row r="15" spans="1:8" ht="15.75" x14ac:dyDescent="0.25">
      <c r="A15" s="3" t="s">
        <v>19</v>
      </c>
      <c r="B15" s="5">
        <v>0</v>
      </c>
      <c r="C15" s="5">
        <v>435269</v>
      </c>
      <c r="D15" s="5">
        <v>428681</v>
      </c>
      <c r="E15" s="5">
        <v>187156</v>
      </c>
      <c r="F15" s="5">
        <v>0</v>
      </c>
      <c r="G15" s="5">
        <v>0</v>
      </c>
      <c r="H15" s="5">
        <v>0</v>
      </c>
    </row>
    <row r="16" spans="1:8" ht="21" customHeight="1" x14ac:dyDescent="0.25">
      <c r="A16" s="13" t="s">
        <v>11</v>
      </c>
      <c r="B16" s="14">
        <f>B17+B18</f>
        <v>100790</v>
      </c>
      <c r="C16" s="14">
        <f>C17+C18</f>
        <v>63118</v>
      </c>
      <c r="D16" s="15">
        <f>D17+D18</f>
        <v>206688</v>
      </c>
      <c r="E16" s="15">
        <f>E17+E18</f>
        <v>256688</v>
      </c>
      <c r="F16" s="15">
        <f>F17+F18</f>
        <v>10000</v>
      </c>
      <c r="G16" s="15">
        <v>0</v>
      </c>
      <c r="H16" s="15">
        <v>0</v>
      </c>
    </row>
    <row r="17" spans="1:8" ht="15.75" x14ac:dyDescent="0.25">
      <c r="A17" s="3" t="s">
        <v>21</v>
      </c>
      <c r="B17" s="5">
        <v>20790</v>
      </c>
      <c r="C17" s="5">
        <v>63118</v>
      </c>
      <c r="D17" s="5">
        <v>206688</v>
      </c>
      <c r="E17" s="5">
        <v>256688</v>
      </c>
      <c r="F17" s="5">
        <v>10000</v>
      </c>
      <c r="G17" s="5">
        <v>0</v>
      </c>
      <c r="H17" s="5">
        <v>0</v>
      </c>
    </row>
    <row r="18" spans="1:8" ht="15.75" x14ac:dyDescent="0.25">
      <c r="A18" s="3" t="s">
        <v>22</v>
      </c>
      <c r="B18" s="5">
        <v>80000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  <c r="H18" s="5">
        <v>0</v>
      </c>
    </row>
    <row r="19" spans="1:8" ht="25.5" customHeight="1" x14ac:dyDescent="0.25">
      <c r="A19" s="16" t="s">
        <v>2</v>
      </c>
      <c r="B19" s="17">
        <f t="shared" ref="B19:H19" si="1">B9+B13+B16</f>
        <v>356715</v>
      </c>
      <c r="C19" s="17">
        <f t="shared" si="1"/>
        <v>758027</v>
      </c>
      <c r="D19" s="17">
        <f t="shared" si="1"/>
        <v>894909</v>
      </c>
      <c r="E19" s="17">
        <f t="shared" si="1"/>
        <v>698684</v>
      </c>
      <c r="F19" s="17">
        <f t="shared" si="1"/>
        <v>286748</v>
      </c>
      <c r="G19" s="17">
        <f t="shared" si="1"/>
        <v>273190</v>
      </c>
      <c r="H19" s="17">
        <f t="shared" si="1"/>
        <v>273190</v>
      </c>
    </row>
    <row r="20" spans="1:8" ht="15.75" x14ac:dyDescent="0.25">
      <c r="A20" s="3"/>
      <c r="B20" s="5"/>
      <c r="C20" s="5"/>
      <c r="D20" s="5"/>
      <c r="E20" s="5"/>
      <c r="F20" s="5"/>
      <c r="G20" s="5"/>
      <c r="H20" s="5"/>
    </row>
    <row r="21" spans="1:8" ht="15.75" x14ac:dyDescent="0.25">
      <c r="A21" s="3" t="s">
        <v>12</v>
      </c>
      <c r="B21" s="5">
        <v>241377</v>
      </c>
      <c r="C21" s="5">
        <v>259814</v>
      </c>
      <c r="D21" s="5">
        <v>249795</v>
      </c>
      <c r="E21" s="5">
        <v>244822</v>
      </c>
      <c r="F21" s="5">
        <v>277748</v>
      </c>
      <c r="G21" s="5">
        <v>263248</v>
      </c>
      <c r="H21" s="5">
        <v>263248</v>
      </c>
    </row>
    <row r="22" spans="1:8" ht="15.75" x14ac:dyDescent="0.25">
      <c r="A22" s="3" t="s">
        <v>13</v>
      </c>
      <c r="B22" s="5">
        <v>102081</v>
      </c>
      <c r="C22" s="5">
        <v>224437</v>
      </c>
      <c r="D22" s="5">
        <v>636114</v>
      </c>
      <c r="E22" s="5">
        <v>444053</v>
      </c>
      <c r="F22" s="5">
        <v>0</v>
      </c>
      <c r="G22" s="5">
        <v>5742</v>
      </c>
      <c r="H22" s="5">
        <v>9942</v>
      </c>
    </row>
    <row r="23" spans="1:8" ht="15.75" x14ac:dyDescent="0.25">
      <c r="A23" s="3" t="s">
        <v>14</v>
      </c>
      <c r="B23" s="5">
        <v>0</v>
      </c>
      <c r="C23" s="5">
        <v>101952</v>
      </c>
      <c r="D23" s="5">
        <v>9000</v>
      </c>
      <c r="E23" s="5">
        <v>9000</v>
      </c>
      <c r="F23" s="5">
        <v>9000</v>
      </c>
      <c r="G23" s="5">
        <v>4200</v>
      </c>
      <c r="H23" s="5">
        <v>0</v>
      </c>
    </row>
    <row r="24" spans="1:8" ht="25.5" customHeight="1" x14ac:dyDescent="0.25">
      <c r="A24" s="18" t="s">
        <v>15</v>
      </c>
      <c r="B24" s="19">
        <f t="shared" ref="B24:H24" si="2">SUM(B21:B23)</f>
        <v>343458</v>
      </c>
      <c r="C24" s="19">
        <f t="shared" si="2"/>
        <v>586203</v>
      </c>
      <c r="D24" s="19">
        <f t="shared" si="2"/>
        <v>894909</v>
      </c>
      <c r="E24" s="19">
        <f t="shared" si="2"/>
        <v>697875</v>
      </c>
      <c r="F24" s="19">
        <f t="shared" si="2"/>
        <v>286748</v>
      </c>
      <c r="G24" s="19">
        <f t="shared" si="2"/>
        <v>273190</v>
      </c>
      <c r="H24" s="19">
        <f t="shared" si="2"/>
        <v>273190</v>
      </c>
    </row>
    <row r="25" spans="1:8" ht="15.75" x14ac:dyDescent="0.25">
      <c r="A25" s="2"/>
      <c r="B25" s="6"/>
      <c r="C25" s="6"/>
      <c r="D25" s="6"/>
      <c r="E25" s="6"/>
      <c r="F25" s="6"/>
      <c r="G25" s="6"/>
      <c r="H25" s="6"/>
    </row>
    <row r="26" spans="1:8" ht="25.5" customHeight="1" x14ac:dyDescent="0.25">
      <c r="A26" s="20" t="s">
        <v>16</v>
      </c>
      <c r="B26" s="21">
        <f>B19-B24</f>
        <v>13257</v>
      </c>
      <c r="C26" s="21">
        <f>C19-C24</f>
        <v>171824</v>
      </c>
      <c r="D26" s="21">
        <f>D19-D24</f>
        <v>0</v>
      </c>
      <c r="E26" s="21">
        <f>E19-E24</f>
        <v>809</v>
      </c>
      <c r="F26" s="21">
        <f>F19-F24</f>
        <v>0</v>
      </c>
      <c r="G26" s="21">
        <v>0</v>
      </c>
      <c r="H26" s="21">
        <v>0</v>
      </c>
    </row>
    <row r="28" spans="1:8" x14ac:dyDescent="0.25">
      <c r="A28" t="s">
        <v>29</v>
      </c>
      <c r="F28" t="s">
        <v>30</v>
      </c>
    </row>
    <row r="29" spans="1:8" x14ac:dyDescent="0.25">
      <c r="A29" t="s">
        <v>31</v>
      </c>
      <c r="F29" t="s">
        <v>28</v>
      </c>
    </row>
  </sheetData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MICHALANSKÁ Dana</dc:creator>
  <cp:lastModifiedBy>MICHALANSKÁ Dana</cp:lastModifiedBy>
  <cp:lastPrinted>2025-11-21T07:50:17Z</cp:lastPrinted>
  <dcterms:created xsi:type="dcterms:W3CDTF">2015-06-05T18:19:34Z</dcterms:created>
  <dcterms:modified xsi:type="dcterms:W3CDTF">2025-11-26T07:46:15Z</dcterms:modified>
</cp:coreProperties>
</file>