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75"/>
  </bookViews>
  <sheets>
    <sheet name="Hárok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<sst xmlns="http://schemas.openxmlformats.org/spreadsheetml/2006/main" count="113" uniqueCount="113">
  <si>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</si>
  <si>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</si>
  <si>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</si>
  <si>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</si>
  <si>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</si>
  <si>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</si>
  <si>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</si>
  <si>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</si>
  <si>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</si>
  <si>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</si>
  <si>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</si>
  <si>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</si>
  <si>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</si>
  <si>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</si>
  <si>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</si>
  <si>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</si>
  <si>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</si>
  <si>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</si>
  <si>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</si>
  <si>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</si>
  <si>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</si>
  <si>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</si>
  <si>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</si>
  <si>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</si>
  <si>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</si>
  <si>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</si>
  <si>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</si>
  <si>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</si>
  <si>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</si>
  <si>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</si>
  <si>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</si>
  <si>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</si>
  <si>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</si>
  <si>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</si>
  <si>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</si>
  <si>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</si>
  <si>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</si>
  <si>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</si>
  <si>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</si>
  <si>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</si>
  <si>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</si>
  <si>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</si>
  <si>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</si>
  <si>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</si>
  <si>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</si>
  <si>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</si>
  <si>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</si>
  <si>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</si>
  <si>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</si>
  <si>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</si>
  <si>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</si>
  <si>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</si>
  <si>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</si>
  <si>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</si>
  <si>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</si>
  <si>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</si>
  <si>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</si>
  <si>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</si>
  <si>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</si>
  <si>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</si>
  <si>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</si>
  <si>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</si>
  <si>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</si>
  <si>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</si>
  <si>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</si>
  <si>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</si>
  <si>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</si>
  <si>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</si>
  <si>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</si>
  <si>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</si>
  <si>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</si>
  <si>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</si>
  <si>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</si>
  <si>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</si>
  <si>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</si>
  <si>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</si>
  <si>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</si>
  <si>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</si>
  <si>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</si>
  <si>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</si>
  <si>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</si>
  <si>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</si>
  <si>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</si>
  <si>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</si>
  <si>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</si>
  <si>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</si>
  <si>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</si>
  <si>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</si>
  <si>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</si>
  <si>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</si>
  <si>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</si>
  <si>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</si>
  <si>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</si>
  <si>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</si>
  <si>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</si>
  <si>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</si>
  <si>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</si>
  <si>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</si>
  <si>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</si>
  <si>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</si>
  <si>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</si>
  <si>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</si>
  <si>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Úroveň vytriedenia komunálnych odpadov</t>
  </si>
  <si>
    <t>Obec: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</si>
  <si>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</si>
  <si>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</si>
  <si>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</si>
  <si>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</si>
  <si>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</si>
  <si>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</si>
  <si>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Označené na základe zoznamu vytriediteľných zložiek KO, ktoré možné započítať do činiteľa vzorca</t>
  </si>
  <si>
    <t>Vyšný Klátov</t>
  </si>
  <si>
    <t>Výpočet úrovne vytriedenia komunálnych odpadov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</si>
</sst>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44451</xdr:rowOff>
    </xdr:from>
    <xdr:to>
      <xdr:col>0</xdr:col>
      <xdr:colOff>603250</xdr:colOff>
      <xdr:row>0</xdr:row>
      <xdr:rowOff>317251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7BCBE38E-16A2-4231-8285-406722572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4451"/>
          <a:ext cx="374650" cy="2728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184151</xdr:colOff>
      <xdr:row>99</xdr:row>
      <xdr:rowOff>50801</xdr:rowOff>
    </xdr:from>
    <xdr:to>
      <xdr:col>0</xdr:col>
      <xdr:colOff>679451</xdr:colOff>
      <xdr:row>101</xdr:row>
      <xdr:rowOff>8089</xdr:rowOff>
    </xdr:to>
    <xdr:pic>
      <xdr:nvPicPr>
        <xdr:cNvPr id="6" name="Obrázok 5">
          <a:extLst>
            <a:ext uri="{FF2B5EF4-FFF2-40B4-BE49-F238E27FC236}">
              <a16:creationId xmlns="" xmlns:a16="http://schemas.microsoft.com/office/drawing/2014/main" id="{26CA45E7-BB79-4BAF-9722-93D97C65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1" y="23685501"/>
          <a:ext cx="495300" cy="32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B2" sqref="B2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1" t="s">
        <v>112</v>
      </c>
      <c r="B1" s="41"/>
      <c r="C1" s="41"/>
      <c r="D1" s="41"/>
    </row>
    <row r="2" spans="1:6" ht="27.6" customHeight="1">
      <c r="A2" s="7" t="s">
        <v>103</v>
      </c>
      <c r="B2" s="8" t="s">
        <v>111</v>
      </c>
      <c r="C2" s="7"/>
      <c r="D2" s="7"/>
    </row>
    <row r="3" spans="1:6" s="1" customFormat="1" ht="27.6" customHeight="1">
      <c r="A3" s="44"/>
      <c r="B3" s="45"/>
      <c r="C3" s="46"/>
      <c r="D3" s="44"/>
    </row>
    <row r="4" spans="1:6" ht="15.75" thickBot="1">
      <c r="C4" s="38"/>
    </row>
    <row r="5" spans="1:6" ht="49.5" customHeight="1" thickBot="1">
      <c r="A5" s="32" t="s">
        <v>107</v>
      </c>
      <c r="B5" s="33" t="s">
        <v>106</v>
      </c>
      <c r="C5" s="37" t="s">
        <v>108</v>
      </c>
      <c r="D5" s="34" t="s">
        <v>109</v>
      </c>
      <c r="F5" s="35"/>
    </row>
    <row r="6" spans="1:6" ht="20.100000000000001" customHeight="1">
      <c r="A6" s="21" t="s">
        <v>0</v>
      </c>
      <c r="B6" s="22" t="s">
        <v>1</v>
      </c>
      <c r="C6" s="23">
        <v>3.6219999999999999</v>
      </c>
      <c r="D6" s="20">
        <f>C6*1000</f>
        <v>3622</v>
      </c>
      <c r="E6" s="4"/>
      <c r="F6" s="36"/>
    </row>
    <row r="7" spans="1:6" ht="20.100000000000001" customHeight="1">
      <c r="A7" s="24" t="s">
        <v>2</v>
      </c>
      <c r="B7" s="25" t="s">
        <v>3</v>
      </c>
      <c r="C7" s="26">
        <v>7.6920000000000002</v>
      </c>
      <c r="D7" s="20">
        <f t="shared" ref="D7:D56" si="0">C7*1000</f>
        <v>7692</v>
      </c>
      <c r="E7" s="4"/>
      <c r="F7" s="35"/>
    </row>
    <row r="8" spans="1:6" ht="20.100000000000001" customHeight="1">
      <c r="A8" s="24" t="s">
        <v>4</v>
      </c>
      <c r="B8" s="25" t="s">
        <v>5</v>
      </c>
      <c r="C8" s="26">
        <v>6.7000000000000004E-2</v>
      </c>
      <c r="D8" s="20">
        <f t="shared" si="0"/>
        <v>67</v>
      </c>
      <c r="E8" s="4"/>
      <c r="F8" s="35"/>
    </row>
    <row r="9" spans="1:6" ht="20.100000000000001" customHeight="1">
      <c r="A9" s="24" t="s">
        <v>6</v>
      </c>
      <c r="B9" s="25" t="s">
        <v>7</v>
      </c>
      <c r="C9" s="26">
        <v>3.5000000000000003E-2</v>
      </c>
      <c r="D9" s="20">
        <f t="shared" si="0"/>
        <v>35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</v>
      </c>
      <c r="D11" s="20">
        <f t="shared" si="0"/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1</v>
      </c>
      <c r="D12" s="20">
        <f t="shared" si="0"/>
        <v>1000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0.56399999999999995</v>
      </c>
      <c r="D20" s="20">
        <f t="shared" si="0"/>
        <v>564</v>
      </c>
      <c r="E20" s="4"/>
    </row>
    <row r="21" spans="1:5" ht="20.100000000000001" customHeight="1">
      <c r="A21" s="24" t="s">
        <v>30</v>
      </c>
      <c r="B21" s="25" t="s">
        <v>31</v>
      </c>
      <c r="C21" s="26">
        <v>0</v>
      </c>
      <c r="D21" s="20">
        <f t="shared" si="0"/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>C22*1000</f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1.8</v>
      </c>
      <c r="D31" s="20">
        <f t="shared" si="0"/>
        <v>1800</v>
      </c>
      <c r="E31" s="4"/>
    </row>
    <row r="32" spans="1:5" ht="30" customHeight="1">
      <c r="A32" s="24" t="s">
        <v>52</v>
      </c>
      <c r="B32" s="25" t="s">
        <v>53</v>
      </c>
      <c r="C32" s="26">
        <v>14.821999999999999</v>
      </c>
      <c r="D32" s="20">
        <f t="shared" si="0"/>
        <v>14822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</v>
      </c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8.8819999999999997</v>
      </c>
      <c r="D35" s="20">
        <f t="shared" si="0"/>
        <v>8882</v>
      </c>
      <c r="E35" s="4"/>
    </row>
    <row r="36" spans="1:5" ht="20.100000000000001" customHeight="1">
      <c r="A36" s="24" t="s">
        <v>60</v>
      </c>
      <c r="B36" s="25" t="s">
        <v>61</v>
      </c>
      <c r="C36" s="26">
        <v>0</v>
      </c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>
        <v>0.01</v>
      </c>
      <c r="D37" s="20">
        <f t="shared" si="0"/>
        <v>10</v>
      </c>
      <c r="E37" s="4"/>
    </row>
    <row r="38" spans="1:5" ht="19.5" customHeight="1">
      <c r="A38" s="24" t="s">
        <v>64</v>
      </c>
      <c r="B38" s="25" t="s">
        <v>65</v>
      </c>
      <c r="C38" s="26">
        <v>0.06</v>
      </c>
      <c r="D38" s="20">
        <f t="shared" si="0"/>
        <v>60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1.6</v>
      </c>
      <c r="D41" s="20">
        <f t="shared" si="0"/>
        <v>1600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1.52</v>
      </c>
      <c r="D48" s="5">
        <f t="shared" si="0"/>
        <v>1520</v>
      </c>
      <c r="E48" s="4"/>
    </row>
    <row r="49" spans="1:7" ht="20.100000000000001" customHeight="1">
      <c r="A49" s="9" t="s">
        <v>86</v>
      </c>
      <c r="B49" s="10" t="s">
        <v>87</v>
      </c>
      <c r="C49" s="11">
        <v>69.19</v>
      </c>
      <c r="D49" s="5">
        <f t="shared" si="0"/>
        <v>69190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13.68</v>
      </c>
      <c r="D54" s="5">
        <f t="shared" si="0"/>
        <v>13680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2" t="s">
        <v>104</v>
      </c>
      <c r="B57" s="43"/>
      <c r="C57" s="30">
        <f>SUM(C6:C56)</f>
        <v>124.54400000000001</v>
      </c>
      <c r="D57" s="31">
        <f>SUM(D6:D56)</f>
        <v>124544</v>
      </c>
      <c r="G57" s="2"/>
    </row>
    <row r="58" spans="1:7" ht="20.100000000000001" customHeight="1" thickBot="1">
      <c r="A58" s="39" t="s">
        <v>105</v>
      </c>
      <c r="B58" s="40"/>
      <c r="C58" s="29">
        <f>C6+C7+C8+C9+C11+C12+C13+C19+C20+C21+C22+C29+C30+C31+C32+C34+C35+C36+C37+C38+C39+C40+C41+C42+C43+C46</f>
        <v>40.154000000000003</v>
      </c>
      <c r="D58" s="28">
        <f>D6+D7+D8+D9+D11+D12+D13+D19+D20+D21+D22+D29+D30+D31+D32+D34+D35+D36+D37+D38+D39+D40+D41+D42+D43+D46</f>
        <v>40154</v>
      </c>
    </row>
    <row r="59" spans="1:7">
      <c r="C59" s="1">
        <f>SUM(C6:C58)</f>
        <v>289.24200000000002</v>
      </c>
    </row>
    <row r="60" spans="1:7">
      <c r="A60" s="27"/>
      <c r="B60" s="3" t="s">
        <v>110</v>
      </c>
    </row>
    <row r="62" spans="1:7" ht="33" customHeight="1"/>
    <row r="65" spans="2:3" ht="26.1" customHeight="1">
      <c r="B65" s="17" t="s">
        <v>102</v>
      </c>
      <c r="C65" s="18">
        <f>D58/D57</f>
        <v>0.3224081449126413</v>
      </c>
    </row>
  </sheetData>
  <sheetProtection selectLockedCells="1"/>
  <mergeCells count="3">
    <mergeCell ref="A58:B58"/>
    <mergeCell ref="A1:D1"/>
    <mergeCell ref="A57:B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pc</cp:lastModifiedBy>
  <dcterms:created xsi:type="dcterms:W3CDTF">2018-04-09T19:40:20Z</dcterms:created>
  <dcterms:modified xsi:type="dcterms:W3CDTF">2022-02-17T07:18:39Z</dcterms:modified>
</cp:coreProperties>
</file>